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hermes\DOC_FOGAFIN\SFO\DDA\PILAR VARELA HERNANDEZ\Relación Ordenes Suscritas\2025\"/>
    </mc:Choice>
  </mc:AlternateContent>
  <xr:revisionPtr revIDLastSave="0" documentId="13_ncr:1_{A4ECDB25-D16E-4B6A-9DD3-00A772E421A3}" xr6:coauthVersionLast="47" xr6:coauthVersionMax="47" xr10:uidLastSave="{00000000-0000-0000-0000-000000000000}"/>
  <bookViews>
    <workbookView xWindow="-120" yWindow="-120" windowWidth="29040" windowHeight="15720" xr2:uid="{FF8C5162-46F0-40F5-B3B7-479C67F33FE2}"/>
  </bookViews>
  <sheets>
    <sheet name="JUNIO DE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H14" i="1"/>
  <c r="H18" i="1" s="1"/>
  <c r="H19" i="1"/>
</calcChain>
</file>

<file path=xl/sharedStrings.xml><?xml version="1.0" encoding="utf-8"?>
<sst xmlns="http://schemas.openxmlformats.org/spreadsheetml/2006/main" count="46" uniqueCount="43">
  <si>
    <t>FONDO DE GARANTIAS DE INSTITUCIONES FINANCIERAS
RELACION DE ORDENES SUSCRITAS</t>
  </si>
  <si>
    <t>No. ORDEN/OTRO SÍ</t>
  </si>
  <si>
    <t>FECHA ORDEN</t>
  </si>
  <si>
    <t>SOLICITADO POR</t>
  </si>
  <si>
    <t>PROVEEDOR / CONTRATISTA</t>
  </si>
  <si>
    <t>NIT/CEDULA</t>
  </si>
  <si>
    <t xml:space="preserve">OBJETO </t>
  </si>
  <si>
    <t>TOTAL</t>
  </si>
  <si>
    <t xml:space="preserve">DURACION DIAS </t>
  </si>
  <si>
    <t xml:space="preserve">Ordenes </t>
  </si>
  <si>
    <t xml:space="preserve">Valor Ordenes $ </t>
  </si>
  <si>
    <t>Otrosí</t>
  </si>
  <si>
    <t xml:space="preserve">Valor Ordenes USD </t>
  </si>
  <si>
    <t>Valor Otro sí $</t>
  </si>
  <si>
    <t>Valor Otro sí USD</t>
  </si>
  <si>
    <t>TOTAL ($)</t>
  </si>
  <si>
    <t>TOTAL (USD)</t>
  </si>
  <si>
    <t>DDA</t>
  </si>
  <si>
    <t xml:space="preserve">DTI </t>
  </si>
  <si>
    <t>JUNIO DE 2025</t>
  </si>
  <si>
    <t>1111-1</t>
  </si>
  <si>
    <t>1046-2</t>
  </si>
  <si>
    <t>1062-1</t>
  </si>
  <si>
    <t>1066-1</t>
  </si>
  <si>
    <t>DIGITAL WARE S.A.S.</t>
  </si>
  <si>
    <t>GIGA COLOMBIA SAS</t>
  </si>
  <si>
    <t>ESCUELA DE GASTRONOMÍA GD S.A.S</t>
  </si>
  <si>
    <t>CYBERIA COLOMBIA LTDA</t>
  </si>
  <si>
    <t>ESCALLON MORALES Y ASOCIADOS SAS</t>
  </si>
  <si>
    <t>PROYECTOS INTELIGENTES SAS</t>
  </si>
  <si>
    <t>RESPUESTAS LABORALES.COM</t>
  </si>
  <si>
    <t>LEGIS EDITORES S.A</t>
  </si>
  <si>
    <t>(i) Aumentar el valor total de la orden en $16.218.510 IVA Incluido; (ii) Aumentar la bolsa de horas en 59 Horas</t>
  </si>
  <si>
    <t>Prestar los servicios de horas ingeniero a través de una bolsa de recursos de 200 horas para efectuar ajustes a los flujos y parametrización de funcionalidades dentro de OnBase.</t>
  </si>
  <si>
    <t>Preparar y desarrollar una sensibilización (Cook &amp; Coach), dirigida al equipo de trabajo del Fondo que realizará la definición del Plan Estratégico 2026-2030 de acuerdo con los requerimientos de la entidad.</t>
  </si>
  <si>
    <t>Prestar el servicio de lectura, descarga y organización de la información contenida en los medios magnéticos que indique el Fondo.</t>
  </si>
  <si>
    <t>Realizar la actualización de los límites y sublimites de las coberturas del FAFO, la evaluación de los niveles de coberturas a funcionarios y los límites de absorción del FONDO.</t>
  </si>
  <si>
    <t>Adicionar el valor de la ORDEN en $30.345.000 IVA incluido y modificar su duración hasta el agotamiento de los recursos.</t>
  </si>
  <si>
    <t>Adicionar el valor de la orden en $3.570.000 IVA incluido y prorrogar la duración de la orden en un año adicional. El valor total de la orden asciende a $6.902.000 IVA Incluido y su duración será hasta el 26 de junio de 2026.</t>
  </si>
  <si>
    <t xml:space="preserve">Adicionar el valor de la orden en $17.242.000 excluido IVA y prorrogar la duración de la orden en un año adicional. En ese sentido, el valor total de la orden será de $33.776.900 excluido IVA y su duración hasta el 26 de junio de 2026. </t>
  </si>
  <si>
    <t>DGC</t>
  </si>
  <si>
    <t>DET</t>
  </si>
  <si>
    <t>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</si>
</sst>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[$$-240A]\ * #,##0.00_ ;_-[$$-240A]\ * \-#,##0.00\ ;_-[$$-240A]\ * &quot;-&quot;??_ ;_-@_ "/>
    <numFmt numFmtId="165" formatCode="_-[$$-240A]\ * #,##0.00_-;\-[$$-240A]\ * #,##0.00_-;_-[$$-240A]\ * &quot;-&quot;??_-;_-@_-"/>
    <numFmt numFmtId="166" formatCode="[$USD]\ #,##0.00"/>
    <numFmt numFmtId="170" formatCode="_-&quot;$&quot;\ * #,##0.00_-;\-&quot;$&quot;\ * #,##0.00_-;_-&quot;$&quot;\ * &quot;-&quot;??_-;_-@_-"/>
  </numFmts>
  <fonts count="7" x14ac:knownFonts="1">
    <font>
      <sz val="11"/>
      <color theme="1"/>
      <name val="Aptos Narrow"/>
      <family val="2"/>
      <scheme val="minor"/>
    </font>
    <font>
      <b/>
      <sz val="16"/>
      <color theme="0"/>
      <name val="Calibri Light"/>
      <family val="2"/>
    </font>
    <font>
      <sz val="16"/>
      <name val="Calibri Light"/>
      <family val="2"/>
    </font>
    <font>
      <b/>
      <sz val="16"/>
      <name val="Calibri Light"/>
      <family val="2"/>
    </font>
    <font>
      <b/>
      <sz val="16"/>
      <color theme="3" tint="0.249977111117893"/>
      <name val="Calibri Light"/>
      <family val="2"/>
    </font>
    <font>
      <sz val="11"/>
      <color indexed="8"/>
      <name val="Aptos Narrow"/>
      <family val="2"/>
      <scheme val="minor"/>
    </font>
    <font>
      <sz val="16"/>
      <color indexed="8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170" fontId="5" fillId="0" borderId="0" applyFont="0" applyFill="0" applyBorder="0" applyAlignment="0" applyProtection="0"/>
  </cellStyleXfs>
  <cellXfs count="36">
    <xf numFmtId="0" fontId="0" fillId="0" borderId="0" xfId="0"/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165" fontId="3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166" fontId="2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/>
      <protection locked="0"/>
    </xf>
    <xf numFmtId="1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/>
      <protection locked="0"/>
    </xf>
    <xf numFmtId="14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/>
    </xf>
    <xf numFmtId="164" fontId="2" fillId="0" borderId="5" xfId="0" applyNumberFormat="1" applyFont="1" applyFill="1" applyBorder="1" applyAlignment="1">
      <alignment horizontal="center" vertical="center" wrapText="1"/>
    </xf>
  </cellXfs>
  <cellStyles count="3">
    <cellStyle name="Moneda 2" xfId="2" xr:uid="{BBDBF2C6-85C9-48FD-ACFB-E5B0D88A06DE}"/>
    <cellStyle name="Normal" xfId="0" builtinId="0"/>
    <cellStyle name="Normal 2" xfId="1" xr:uid="{DC8AC57F-D863-40E2-B95E-12D015CE25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530677</xdr:colOff>
      <xdr:row>1</xdr:row>
      <xdr:rowOff>163285</xdr:rowOff>
    </xdr:from>
    <xdr:to>
      <xdr:col>1</xdr:col>
      <xdr:colOff>726622</xdr:colOff>
      <xdr:row>1</xdr:row>
      <xdr:rowOff>808264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6FC22C-745A-68A8-F464-F32B28D18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677" y="435428"/>
          <a:ext cx="2794909" cy="6449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751AA-6BB7-4C51-B42E-CE8C2407EF29}">
  <dimension ref="A2:K19"/>
  <sheetViews>
    <sheetView tabSelected="1" zoomScale="70" zoomScaleNormal="70" workbookViewId="0">
      <selection activeCell="B14" sqref="B14:B15"/>
    </sheetView>
  </sheetViews>
  <sheetFormatPr baseColWidth="10" defaultColWidth="11.42578125" defaultRowHeight="21" x14ac:dyDescent="0.25"/>
  <cols>
    <col min="1" max="1" width="39" style="5" customWidth="1"/>
    <col min="2" max="2" width="24.5703125" style="5" customWidth="1"/>
    <col min="3" max="3" width="25.7109375" style="5" customWidth="1"/>
    <col min="4" max="4" width="97.42578125" style="5" customWidth="1"/>
    <col min="5" max="5" width="21.7109375" style="6" customWidth="1"/>
    <col min="6" max="6" width="68.7109375" style="5" customWidth="1"/>
    <col min="7" max="7" width="25.7109375" style="1" customWidth="1"/>
    <col min="8" max="8" width="31" style="1" customWidth="1"/>
    <col min="9" max="9" width="16.5703125" style="1" customWidth="1"/>
    <col min="10" max="11" width="15.42578125" style="1" customWidth="1"/>
    <col min="12" max="16384" width="11.42578125" style="2"/>
  </cols>
  <sheetData>
    <row r="2" spans="1:11" ht="79.150000000000006" customHeight="1" x14ac:dyDescent="0.25">
      <c r="A2" s="14" t="s">
        <v>0</v>
      </c>
      <c r="B2" s="15"/>
      <c r="C2" s="15"/>
      <c r="D2" s="15"/>
      <c r="E2" s="15"/>
      <c r="F2" s="15"/>
      <c r="G2" s="15"/>
      <c r="H2" s="16"/>
    </row>
    <row r="3" spans="1:11" x14ac:dyDescent="0.25">
      <c r="A3" s="17" t="s">
        <v>19</v>
      </c>
      <c r="B3" s="18"/>
      <c r="C3" s="18"/>
      <c r="D3" s="18"/>
      <c r="E3" s="18"/>
      <c r="F3" s="18"/>
      <c r="G3" s="18"/>
      <c r="H3" s="19"/>
    </row>
    <row r="4" spans="1:11" s="4" customFormat="1" x14ac:dyDescent="0.25">
      <c r="A4" s="20" t="s">
        <v>1</v>
      </c>
      <c r="B4" s="20" t="s">
        <v>2</v>
      </c>
      <c r="C4" s="20" t="s">
        <v>3</v>
      </c>
      <c r="D4" s="20" t="s">
        <v>4</v>
      </c>
      <c r="E4" s="20" t="s">
        <v>5</v>
      </c>
      <c r="F4" s="20" t="s">
        <v>6</v>
      </c>
      <c r="G4" s="21" t="s">
        <v>7</v>
      </c>
      <c r="H4" s="20" t="s">
        <v>8</v>
      </c>
      <c r="I4" s="3"/>
      <c r="J4" s="3"/>
      <c r="K4" s="3"/>
    </row>
    <row r="5" spans="1:11" s="29" customFormat="1" ht="24.75" customHeight="1" x14ac:dyDescent="0.25">
      <c r="A5" s="22" t="s">
        <v>20</v>
      </c>
      <c r="B5" s="23">
        <v>45820</v>
      </c>
      <c r="C5" s="24" t="s">
        <v>18</v>
      </c>
      <c r="D5" s="25" t="s">
        <v>24</v>
      </c>
      <c r="E5" s="24">
        <v>830042244</v>
      </c>
      <c r="F5" s="26" t="s">
        <v>32</v>
      </c>
      <c r="G5" s="27">
        <v>16218510</v>
      </c>
      <c r="H5" s="24">
        <v>0</v>
      </c>
      <c r="I5" s="28"/>
      <c r="J5" s="28"/>
      <c r="K5" s="28"/>
    </row>
    <row r="6" spans="1:11" s="29" customFormat="1" ht="24.75" customHeight="1" x14ac:dyDescent="0.25">
      <c r="A6" s="22">
        <v>1126</v>
      </c>
      <c r="B6" s="23">
        <v>45824</v>
      </c>
      <c r="C6" s="24" t="s">
        <v>40</v>
      </c>
      <c r="D6" s="25" t="s">
        <v>25</v>
      </c>
      <c r="E6" s="24">
        <v>900554898</v>
      </c>
      <c r="F6" s="26" t="s">
        <v>33</v>
      </c>
      <c r="G6" s="27">
        <v>62460720</v>
      </c>
      <c r="H6" s="24">
        <v>360</v>
      </c>
      <c r="I6" s="28"/>
      <c r="J6" s="28"/>
      <c r="K6" s="28"/>
    </row>
    <row r="7" spans="1:11" s="29" customFormat="1" ht="24.75" customHeight="1" x14ac:dyDescent="0.25">
      <c r="A7" s="30">
        <v>1127</v>
      </c>
      <c r="B7" s="31">
        <v>45824</v>
      </c>
      <c r="C7" s="32" t="s">
        <v>41</v>
      </c>
      <c r="D7" s="33" t="s">
        <v>26</v>
      </c>
      <c r="E7" s="32">
        <v>830121745</v>
      </c>
      <c r="F7" s="34" t="s">
        <v>34</v>
      </c>
      <c r="G7" s="35">
        <v>8900000</v>
      </c>
      <c r="H7" s="32">
        <v>90</v>
      </c>
      <c r="I7" s="28"/>
      <c r="J7" s="28"/>
      <c r="K7" s="28"/>
    </row>
    <row r="8" spans="1:11" s="29" customFormat="1" ht="24.75" customHeight="1" x14ac:dyDescent="0.25">
      <c r="A8" s="30">
        <v>1128</v>
      </c>
      <c r="B8" s="31">
        <v>45825</v>
      </c>
      <c r="C8" s="32" t="s">
        <v>42</v>
      </c>
      <c r="D8" s="33" t="s">
        <v>27</v>
      </c>
      <c r="E8" s="32">
        <v>830071376</v>
      </c>
      <c r="F8" s="34" t="s">
        <v>35</v>
      </c>
      <c r="G8" s="35">
        <v>29571500</v>
      </c>
      <c r="H8" s="32">
        <v>120</v>
      </c>
      <c r="I8" s="28"/>
      <c r="J8" s="28"/>
      <c r="K8" s="28"/>
    </row>
    <row r="9" spans="1:11" s="29" customFormat="1" ht="24.75" customHeight="1" x14ac:dyDescent="0.25">
      <c r="A9" s="30">
        <v>1129</v>
      </c>
      <c r="B9" s="31">
        <v>45825</v>
      </c>
      <c r="C9" s="32" t="s">
        <v>17</v>
      </c>
      <c r="D9" s="33" t="s">
        <v>28</v>
      </c>
      <c r="E9" s="32">
        <v>830069382</v>
      </c>
      <c r="F9" s="34" t="s">
        <v>36</v>
      </c>
      <c r="G9" s="35">
        <v>60000000</v>
      </c>
      <c r="H9" s="32">
        <v>60</v>
      </c>
      <c r="I9" s="28"/>
      <c r="J9" s="28"/>
      <c r="K9" s="28"/>
    </row>
    <row r="10" spans="1:11" s="29" customFormat="1" ht="24.75" customHeight="1" x14ac:dyDescent="0.25">
      <c r="A10" s="30" t="s">
        <v>21</v>
      </c>
      <c r="B10" s="31">
        <v>45826</v>
      </c>
      <c r="C10" s="32" t="s">
        <v>18</v>
      </c>
      <c r="D10" s="33" t="s">
        <v>29</v>
      </c>
      <c r="E10" s="32">
        <v>811025385</v>
      </c>
      <c r="F10" s="34" t="s">
        <v>37</v>
      </c>
      <c r="G10" s="35">
        <v>30345000</v>
      </c>
      <c r="H10" s="32">
        <v>0</v>
      </c>
      <c r="I10" s="28"/>
      <c r="J10" s="28"/>
      <c r="K10" s="28"/>
    </row>
    <row r="11" spans="1:11" s="29" customFormat="1" ht="24.75" customHeight="1" x14ac:dyDescent="0.25">
      <c r="A11" s="30" t="s">
        <v>22</v>
      </c>
      <c r="B11" s="31">
        <v>45833</v>
      </c>
      <c r="C11" s="32" t="s">
        <v>17</v>
      </c>
      <c r="D11" s="33" t="s">
        <v>30</v>
      </c>
      <c r="E11" s="32">
        <v>811022695</v>
      </c>
      <c r="F11" s="34" t="s">
        <v>38</v>
      </c>
      <c r="G11" s="35">
        <v>3570000</v>
      </c>
      <c r="H11" s="32">
        <v>360</v>
      </c>
      <c r="I11" s="28"/>
      <c r="J11" s="28"/>
      <c r="K11" s="28"/>
    </row>
    <row r="12" spans="1:11" s="29" customFormat="1" ht="24.75" customHeight="1" x14ac:dyDescent="0.25">
      <c r="A12" s="30" t="s">
        <v>23</v>
      </c>
      <c r="B12" s="31">
        <v>45833</v>
      </c>
      <c r="C12" s="32" t="s">
        <v>17</v>
      </c>
      <c r="D12" s="33" t="s">
        <v>31</v>
      </c>
      <c r="E12" s="32">
        <v>860042209</v>
      </c>
      <c r="F12" s="34" t="s">
        <v>39</v>
      </c>
      <c r="G12" s="35">
        <v>17242000</v>
      </c>
      <c r="H12" s="32">
        <v>360</v>
      </c>
      <c r="I12" s="28"/>
      <c r="J12" s="28"/>
      <c r="K12" s="28"/>
    </row>
    <row r="13" spans="1:11" ht="31.9" customHeight="1" x14ac:dyDescent="0.25"/>
    <row r="14" spans="1:11" x14ac:dyDescent="0.35">
      <c r="A14" s="5" t="s">
        <v>9</v>
      </c>
      <c r="B14" s="5">
        <v>4</v>
      </c>
      <c r="F14" s="7"/>
      <c r="G14" s="8" t="s">
        <v>10</v>
      </c>
      <c r="H14" s="9">
        <f>SUM(G6:G9)</f>
        <v>160932220</v>
      </c>
    </row>
    <row r="15" spans="1:11" x14ac:dyDescent="0.35">
      <c r="A15" s="5" t="s">
        <v>11</v>
      </c>
      <c r="B15" s="5">
        <v>4</v>
      </c>
      <c r="F15" s="7"/>
      <c r="G15" s="10" t="s">
        <v>12</v>
      </c>
      <c r="H15" s="11">
        <v>0</v>
      </c>
    </row>
    <row r="16" spans="1:11" x14ac:dyDescent="0.35">
      <c r="F16" s="7"/>
      <c r="G16" s="8" t="s">
        <v>13</v>
      </c>
      <c r="H16" s="9">
        <f>G5+G10+G11+G12</f>
        <v>67375510</v>
      </c>
    </row>
    <row r="17" spans="6:8" x14ac:dyDescent="0.35">
      <c r="F17" s="10"/>
      <c r="G17" s="10" t="s">
        <v>14</v>
      </c>
      <c r="H17" s="11">
        <v>0</v>
      </c>
    </row>
    <row r="18" spans="6:8" x14ac:dyDescent="0.25">
      <c r="F18" s="12"/>
      <c r="G18" s="12" t="s">
        <v>15</v>
      </c>
      <c r="H18" s="13">
        <f>H14+H16</f>
        <v>228307730</v>
      </c>
    </row>
    <row r="19" spans="6:8" x14ac:dyDescent="0.25">
      <c r="F19" s="12"/>
      <c r="G19" s="12" t="s">
        <v>16</v>
      </c>
      <c r="H19" s="13">
        <f>H15</f>
        <v>0</v>
      </c>
    </row>
  </sheetData>
  <mergeCells count="2">
    <mergeCell ref="A2:H2"/>
    <mergeCell ref="A3:H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DE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Varela Hernandez</dc:creator>
  <cp:lastModifiedBy>Pilar Varela Hernandez</cp:lastModifiedBy>
  <dcterms:created xsi:type="dcterms:W3CDTF">2025-03-06T20:57:50Z</dcterms:created>
  <dcterms:modified xsi:type="dcterms:W3CDTF">2025-07-24T15:45:00Z</dcterms:modified>
</cp:coreProperties>
</file>