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"/>
    </mc:Choice>
  </mc:AlternateContent>
  <xr:revisionPtr revIDLastSave="0" documentId="8_{B8AC0283-F5C3-4337-B17C-9BCFDF0C9F08}" xr6:coauthVersionLast="47" xr6:coauthVersionMax="47" xr10:uidLastSave="{00000000-0000-0000-0000-000000000000}"/>
  <bookViews>
    <workbookView xWindow="-108" yWindow="-108" windowWidth="20712" windowHeight="11136" xr2:uid="{F25A5BF8-2480-4F64-89F4-B4CF553028E8}"/>
  </bookViews>
  <sheets>
    <sheet name="DIC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6" i="1"/>
  <c r="H29" i="1"/>
  <c r="H28" i="1" l="1"/>
</calcChain>
</file>

<file path=xl/sharedStrings.xml><?xml version="1.0" encoding="utf-8"?>
<sst xmlns="http://schemas.openxmlformats.org/spreadsheetml/2006/main" count="76" uniqueCount="60">
  <si>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</si>
  <si>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</si>
  <si>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</si>
  <si>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</si>
  <si>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</si>
  <si>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</si>
  <si>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</si>
  <si>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</si>
  <si>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</si>
  <si>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</si>
  <si>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</si>
  <si>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</si>
  <si>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</si>
  <si>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</si>
  <si>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</si>
  <si>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</si>
  <si>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</si>
  <si>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</si>
  <si>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PANAMERICANA LIBRERÍA Y PAPELERÍA S.A.</t>
  </si>
  <si>
    <t>DICIEMBRE DE 2023</t>
  </si>
  <si>
    <t>CCE-121740</t>
  </si>
  <si>
    <t>990-1</t>
  </si>
  <si>
    <t>1007-1</t>
  </si>
  <si>
    <t>993-1</t>
  </si>
  <si>
    <t xml:space="preserve">LONJA DE PROPIEDAD RAIZ DE BOGOTA </t>
  </si>
  <si>
    <t>LEXBASE SAS</t>
  </si>
  <si>
    <t>PODER PROMOCIONAL LTDA</t>
  </si>
  <si>
    <t>REALTIME CONSULTING &amp; SERVICES S.A.S</t>
  </si>
  <si>
    <t>ESCALA ARQUITECTURA SAS</t>
  </si>
  <si>
    <t>MEMORY CORP S.A.S</t>
  </si>
  <si>
    <t>HOCI E.U.</t>
  </si>
  <si>
    <t>CAPUCCINO AL PASO SAS</t>
  </si>
  <si>
    <t>GIT S.A.S.</t>
  </si>
  <si>
    <t>CYBERIA COLOMBIA LTDA</t>
  </si>
  <si>
    <t>DINAMO DIGITAL SAS</t>
  </si>
  <si>
    <t>UNION TEMPORAL LEVEL 3 – TELMEX</t>
  </si>
  <si>
    <t>BUSINESS TECHNOLOGIES COMPANY S.A.S</t>
  </si>
  <si>
    <t>DEERLAB STUDIOS</t>
  </si>
  <si>
    <t>DIGITALWARE S.A.S.</t>
  </si>
  <si>
    <t>PROYECTOS INTELIGENTES S.A.S.</t>
  </si>
  <si>
    <t>Compra de Sillas Interlocutoras en reposición por baja de activos en obsolecencia y daño</t>
  </si>
  <si>
    <t>realizar el avaluó comercial corporativo con sujeción a las Normas NIIF del Edificio de FOGAFIN</t>
  </si>
  <si>
    <t>brindar acceso a la base de datos jurídica - herramienta legal de consulta e investigación en línea: www.lexbase.com.</t>
  </si>
  <si>
    <t>entregar cincuenta (50) combos de elementos asociados al Sistema de Gestión Integrado -SGI para reconocer a los funcionarios por la participación y el compromiso con las actividades de sensibilización y de concientización; tanto del SGI, como de los riesgos de corrupción durante 2023</t>
  </si>
  <si>
    <t xml:space="preserve">realizar una asesoría especializada que revise, ajuste y optimice el proceso de Gestión de Activos Fijos y los relacionados que le permitan responder a las necesidades de adquisición, mantenimiento, asignación, custodia y baja de activos fijos </t>
  </si>
  <si>
    <t>realizar el levantamiento arquitectónico y planos de evacuación de acuerdo con el plan de emergencias del Edificio de FOGAFIN y de acuerdo con la propuesta presentada.</t>
  </si>
  <si>
    <t>(i) Aumentar el valor de la orden en $14.400.000 incluido IVA (ii) Aumentar la vigencia de la orden en un año.</t>
  </si>
  <si>
    <t xml:space="preserve">Prorrogar la orden hasta el 30 de junio de 2024 y adicionar su valor en $19.992.000, para un valor total de $39.270.000 IVA incluido. </t>
  </si>
  <si>
    <t>Suministrar elementos de cafetería para máquinas dispensadoras de bebidas calientes, de acuerdo con los requerimientos efectuados por el Fondo.</t>
  </si>
  <si>
    <t>Prestar el servicio de renovación de la suscripción Robotics Professional con la que cuenta el Fondo hasta el 31 de diciembre de 2024. USD 2,114.63 TRM $3933 19/12/2023</t>
  </si>
  <si>
    <t>Renovar la extensión de garantía de los switchs Dell que posee el Fondo hasta agosto de 2024.</t>
  </si>
  <si>
    <t>Prorrogar el término de duración en un (1) mes, hasta el 28 de enero de 2024</t>
  </si>
  <si>
    <t>entregar  un equipo de videoconferencia, así como prestar sus servicios para su instalación, configuración, puesta en producción, soporte y garantía de acuerdo con las necesidades del Fondo</t>
  </si>
  <si>
    <t xml:space="preserve">prestar el servicio de comunicación entre el Fondo y la Cámara de Riesgo Central de Contraparte - CRCC, mediante un canal dedicado.
</t>
  </si>
  <si>
    <t>brindar acceso a la plataforma de datos jurídica herramienta legal de consulta e investigación en línea de Noticiero Oficial</t>
  </si>
  <si>
    <t>diseñar y desarrollar un video animado de 2 minutos, de acuerdo con los requerimientos del Fondo.</t>
  </si>
  <si>
    <t>prestar al Fondo el servicio de soporte y mantenimiento del aplicativo Kactus implementado en Fogafín hasta el 31 de diciembre de 2024, así como el de una bolsa de hasta 30 horas de consultoría.</t>
  </si>
  <si>
    <t>realizar el mantenimiento, soporte, desarrollo y personalizaciones de la herramienta Project Online PWA de Fogafín por un periodo de un año, con una bolsa 150 horas las cuales pueden ser usadas en soporte reactivo y proactivo y capacitaciones.</t>
  </si>
  <si>
    <t>DTI</t>
  </si>
  <si>
    <t>DGC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</si>
</sst>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29"/>
  <sheetViews>
    <sheetView tabSelected="1" topLeftCell="A3" zoomScale="75" zoomScaleNormal="75" workbookViewId="0">
      <selection activeCell="A9" sqref="A9:XFD21"/>
    </sheetView>
  </sheetViews>
  <sheetFormatPr baseColWidth="10" defaultColWidth="11.44140625" defaultRowHeight="21" x14ac:dyDescent="0.3"/>
  <cols>
    <col min="1" max="1" width="30.44140625" style="8" customWidth="1"/>
    <col min="2" max="2" width="24.5546875" style="8" customWidth="1"/>
    <col min="3" max="3" width="25.6640625" style="8" customWidth="1"/>
    <col min="4" max="4" width="66.33203125" style="8" customWidth="1"/>
    <col min="5" max="5" width="21.6640625" style="9" customWidth="1"/>
    <col min="6" max="6" width="68.6640625" style="8" customWidth="1"/>
    <col min="7" max="7" width="25.6640625" style="1" customWidth="1"/>
    <col min="8" max="8" width="28.6640625" style="1" customWidth="1"/>
    <col min="9" max="9" width="16.5546875" style="1" customWidth="1"/>
    <col min="10" max="11" width="15.44140625" style="1" customWidth="1"/>
    <col min="12" max="16384" width="11.44140625" style="2"/>
  </cols>
  <sheetData>
    <row r="2" spans="1:11" s="15" customFormat="1" ht="50.25" customHeight="1" x14ac:dyDescent="0.3">
      <c r="A2" s="22" t="s">
        <v>17</v>
      </c>
      <c r="B2" s="23"/>
      <c r="C2" s="23"/>
      <c r="D2" s="23"/>
      <c r="E2" s="23"/>
      <c r="F2" s="23"/>
      <c r="G2" s="23"/>
      <c r="H2" s="24"/>
      <c r="I2" s="14"/>
      <c r="J2" s="14"/>
      <c r="K2" s="14"/>
    </row>
    <row r="3" spans="1:11" x14ac:dyDescent="0.3">
      <c r="A3" s="19" t="s">
        <v>19</v>
      </c>
      <c r="B3" s="20"/>
      <c r="C3" s="20"/>
      <c r="D3" s="20"/>
      <c r="E3" s="20"/>
      <c r="F3" s="20"/>
      <c r="G3" s="20"/>
      <c r="H3" s="21"/>
    </row>
    <row r="4" spans="1:11" s="6" customForma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26" customFormat="1" x14ac:dyDescent="0.3">
      <c r="A5" s="7" t="s">
        <v>20</v>
      </c>
      <c r="B5" s="17">
        <v>45265</v>
      </c>
      <c r="C5" s="7" t="s">
        <v>7</v>
      </c>
      <c r="D5" s="27" t="s">
        <v>18</v>
      </c>
      <c r="E5" s="27">
        <v>830037946</v>
      </c>
      <c r="F5" s="28" t="s">
        <v>40</v>
      </c>
      <c r="G5" s="16">
        <v>41650000</v>
      </c>
      <c r="H5" s="7">
        <v>15</v>
      </c>
      <c r="I5" s="25"/>
      <c r="J5" s="25"/>
      <c r="K5" s="25"/>
    </row>
    <row r="6" spans="1:11" s="26" customFormat="1" x14ac:dyDescent="0.3">
      <c r="A6" s="7">
        <v>1033</v>
      </c>
      <c r="B6" s="17">
        <v>45266</v>
      </c>
      <c r="C6" s="7" t="s">
        <v>7</v>
      </c>
      <c r="D6" s="27" t="s">
        <v>24</v>
      </c>
      <c r="E6" s="27">
        <v>800098270</v>
      </c>
      <c r="F6" s="28" t="s">
        <v>41</v>
      </c>
      <c r="G6" s="16">
        <v>20230000</v>
      </c>
      <c r="H6" s="7">
        <v>30</v>
      </c>
      <c r="I6" s="25"/>
      <c r="J6" s="25"/>
      <c r="K6" s="25"/>
    </row>
    <row r="7" spans="1:11" s="26" customFormat="1" x14ac:dyDescent="0.3">
      <c r="A7" s="7">
        <v>1034</v>
      </c>
      <c r="B7" s="17">
        <v>45266</v>
      </c>
      <c r="C7" s="7" t="s">
        <v>7</v>
      </c>
      <c r="D7" s="27" t="s">
        <v>25</v>
      </c>
      <c r="E7" s="27">
        <v>830106311</v>
      </c>
      <c r="F7" s="28" t="s">
        <v>42</v>
      </c>
      <c r="G7" s="16">
        <v>4100000</v>
      </c>
      <c r="H7" s="7">
        <v>360</v>
      </c>
      <c r="I7" s="25"/>
      <c r="J7" s="25"/>
      <c r="K7" s="25"/>
    </row>
    <row r="8" spans="1:11" s="26" customFormat="1" x14ac:dyDescent="0.3">
      <c r="A8" s="7">
        <v>1035</v>
      </c>
      <c r="B8" s="17">
        <v>45266</v>
      </c>
      <c r="C8" s="7" t="s">
        <v>7</v>
      </c>
      <c r="D8" s="27" t="s">
        <v>26</v>
      </c>
      <c r="E8" s="27">
        <v>830131798</v>
      </c>
      <c r="F8" s="28" t="s">
        <v>43</v>
      </c>
      <c r="G8" s="16">
        <v>7183078</v>
      </c>
      <c r="H8" s="7">
        <v>30</v>
      </c>
      <c r="I8" s="25"/>
      <c r="J8" s="25"/>
      <c r="K8" s="25"/>
    </row>
    <row r="9" spans="1:11" s="35" customFormat="1" x14ac:dyDescent="0.3">
      <c r="A9" s="29">
        <v>1036</v>
      </c>
      <c r="B9" s="30">
        <v>45273</v>
      </c>
      <c r="C9" s="29" t="s">
        <v>7</v>
      </c>
      <c r="D9" s="31" t="s">
        <v>27</v>
      </c>
      <c r="E9" s="31">
        <v>900127417</v>
      </c>
      <c r="F9" s="32" t="s">
        <v>44</v>
      </c>
      <c r="G9" s="33">
        <v>56471636.829999998</v>
      </c>
      <c r="H9" s="29">
        <v>90</v>
      </c>
      <c r="I9" s="34"/>
      <c r="J9" s="34"/>
      <c r="K9" s="34"/>
    </row>
    <row r="10" spans="1:11" s="35" customFormat="1" x14ac:dyDescent="0.3">
      <c r="A10" s="29">
        <v>1037</v>
      </c>
      <c r="B10" s="30">
        <v>45273</v>
      </c>
      <c r="C10" s="29" t="s">
        <v>7</v>
      </c>
      <c r="D10" s="31" t="s">
        <v>28</v>
      </c>
      <c r="E10" s="31">
        <v>900038585</v>
      </c>
      <c r="F10" s="32" t="s">
        <v>45</v>
      </c>
      <c r="G10" s="33">
        <v>11779810</v>
      </c>
      <c r="H10" s="29">
        <v>30</v>
      </c>
      <c r="I10" s="34"/>
      <c r="J10" s="34"/>
      <c r="K10" s="34"/>
    </row>
    <row r="11" spans="1:11" s="35" customFormat="1" x14ac:dyDescent="0.3">
      <c r="A11" s="29" t="s">
        <v>21</v>
      </c>
      <c r="B11" s="30">
        <v>45274</v>
      </c>
      <c r="C11" s="29" t="s">
        <v>58</v>
      </c>
      <c r="D11" s="31" t="s">
        <v>29</v>
      </c>
      <c r="E11" s="31">
        <v>830505144</v>
      </c>
      <c r="F11" s="32" t="s">
        <v>46</v>
      </c>
      <c r="G11" s="33">
        <v>14400000</v>
      </c>
      <c r="H11" s="29">
        <v>360</v>
      </c>
      <c r="I11" s="34"/>
      <c r="J11" s="34"/>
      <c r="K11" s="34"/>
    </row>
    <row r="12" spans="1:11" s="35" customFormat="1" x14ac:dyDescent="0.3">
      <c r="A12" s="29" t="s">
        <v>22</v>
      </c>
      <c r="B12" s="30">
        <v>45274</v>
      </c>
      <c r="C12" s="29" t="s">
        <v>59</v>
      </c>
      <c r="D12" s="31" t="s">
        <v>30</v>
      </c>
      <c r="E12" s="31">
        <v>901679893</v>
      </c>
      <c r="F12" s="32" t="s">
        <v>47</v>
      </c>
      <c r="G12" s="33">
        <v>19992000</v>
      </c>
      <c r="H12" s="29">
        <v>180</v>
      </c>
      <c r="I12" s="34"/>
      <c r="J12" s="34"/>
      <c r="K12" s="34"/>
    </row>
    <row r="13" spans="1:11" s="35" customFormat="1" x14ac:dyDescent="0.3">
      <c r="A13" s="29">
        <v>1038</v>
      </c>
      <c r="B13" s="30">
        <v>45279</v>
      </c>
      <c r="C13" s="29" t="s">
        <v>7</v>
      </c>
      <c r="D13" s="31" t="s">
        <v>31</v>
      </c>
      <c r="E13" s="31">
        <v>901142963</v>
      </c>
      <c r="F13" s="32" t="s">
        <v>48</v>
      </c>
      <c r="G13" s="33">
        <v>45004610</v>
      </c>
      <c r="H13" s="29">
        <v>360</v>
      </c>
      <c r="I13" s="34"/>
      <c r="J13" s="34"/>
      <c r="K13" s="34"/>
    </row>
    <row r="14" spans="1:11" s="35" customFormat="1" x14ac:dyDescent="0.3">
      <c r="A14" s="29">
        <v>1039</v>
      </c>
      <c r="B14" s="30">
        <v>45279</v>
      </c>
      <c r="C14" s="29" t="s">
        <v>58</v>
      </c>
      <c r="D14" s="31" t="s">
        <v>32</v>
      </c>
      <c r="E14" s="31">
        <v>830050503</v>
      </c>
      <c r="F14" s="32" t="s">
        <v>49</v>
      </c>
      <c r="G14" s="33">
        <v>8316839.79</v>
      </c>
      <c r="H14" s="29">
        <v>360</v>
      </c>
      <c r="I14" s="34"/>
      <c r="J14" s="34"/>
      <c r="K14" s="34"/>
    </row>
    <row r="15" spans="1:11" s="35" customFormat="1" x14ac:dyDescent="0.3">
      <c r="A15" s="29">
        <v>1040</v>
      </c>
      <c r="B15" s="30">
        <v>45279</v>
      </c>
      <c r="C15" s="29" t="s">
        <v>58</v>
      </c>
      <c r="D15" s="31" t="s">
        <v>33</v>
      </c>
      <c r="E15" s="31">
        <v>830071376</v>
      </c>
      <c r="F15" s="32" t="s">
        <v>50</v>
      </c>
      <c r="G15" s="33">
        <v>38783731.490000002</v>
      </c>
      <c r="H15" s="29">
        <v>180</v>
      </c>
      <c r="I15" s="34"/>
      <c r="J15" s="34"/>
      <c r="K15" s="34"/>
    </row>
    <row r="16" spans="1:11" s="35" customFormat="1" x14ac:dyDescent="0.3">
      <c r="A16" s="29" t="s">
        <v>23</v>
      </c>
      <c r="B16" s="30">
        <v>45280</v>
      </c>
      <c r="C16" s="35" t="s">
        <v>59</v>
      </c>
      <c r="D16" s="31" t="s">
        <v>29</v>
      </c>
      <c r="E16" s="31">
        <v>830505144</v>
      </c>
      <c r="F16" s="32" t="s">
        <v>51</v>
      </c>
      <c r="G16" s="33">
        <v>0</v>
      </c>
      <c r="H16" s="29">
        <v>30</v>
      </c>
      <c r="I16" s="34"/>
      <c r="J16" s="34"/>
      <c r="K16" s="34"/>
    </row>
    <row r="17" spans="1:11" s="35" customFormat="1" x14ac:dyDescent="0.3">
      <c r="A17" s="29">
        <v>1041</v>
      </c>
      <c r="B17" s="30">
        <v>45281</v>
      </c>
      <c r="C17" s="29" t="s">
        <v>58</v>
      </c>
      <c r="D17" s="31" t="s">
        <v>34</v>
      </c>
      <c r="E17" s="31">
        <v>901110718</v>
      </c>
      <c r="F17" s="32" t="s">
        <v>52</v>
      </c>
      <c r="G17" s="33">
        <v>51417765.140000001</v>
      </c>
      <c r="H17" s="29">
        <v>1080</v>
      </c>
      <c r="I17" s="34"/>
      <c r="J17" s="34"/>
      <c r="K17" s="34"/>
    </row>
    <row r="18" spans="1:11" s="35" customFormat="1" x14ac:dyDescent="0.3">
      <c r="A18" s="29">
        <v>1042</v>
      </c>
      <c r="B18" s="30">
        <v>45281</v>
      </c>
      <c r="C18" s="29" t="s">
        <v>58</v>
      </c>
      <c r="D18" s="31" t="s">
        <v>35</v>
      </c>
      <c r="E18" s="31">
        <v>900404206</v>
      </c>
      <c r="F18" s="32" t="s">
        <v>53</v>
      </c>
      <c r="G18" s="33">
        <v>45220456.960000001</v>
      </c>
      <c r="H18" s="29">
        <v>750</v>
      </c>
      <c r="I18" s="34"/>
      <c r="J18" s="34"/>
      <c r="K18" s="34"/>
    </row>
    <row r="19" spans="1:11" s="35" customFormat="1" x14ac:dyDescent="0.3">
      <c r="A19" s="29">
        <v>1043</v>
      </c>
      <c r="B19" s="30">
        <v>45282</v>
      </c>
      <c r="C19" s="29" t="s">
        <v>7</v>
      </c>
      <c r="D19" s="31" t="s">
        <v>36</v>
      </c>
      <c r="E19" s="31">
        <v>830109807</v>
      </c>
      <c r="F19" s="32" t="s">
        <v>54</v>
      </c>
      <c r="G19" s="33">
        <v>4790000</v>
      </c>
      <c r="H19" s="29">
        <v>360</v>
      </c>
      <c r="I19" s="34"/>
      <c r="J19" s="34"/>
      <c r="K19" s="34"/>
    </row>
    <row r="20" spans="1:11" s="35" customFormat="1" x14ac:dyDescent="0.3">
      <c r="A20" s="29">
        <v>1044</v>
      </c>
      <c r="B20" s="30">
        <v>45282</v>
      </c>
      <c r="C20" s="29" t="s">
        <v>59</v>
      </c>
      <c r="D20" s="31" t="s">
        <v>37</v>
      </c>
      <c r="E20" s="31">
        <v>901129558</v>
      </c>
      <c r="F20" s="32" t="s">
        <v>55</v>
      </c>
      <c r="G20" s="33">
        <v>3758020</v>
      </c>
      <c r="H20" s="29">
        <v>30</v>
      </c>
      <c r="I20" s="34"/>
      <c r="J20" s="34"/>
      <c r="K20" s="34"/>
    </row>
    <row r="21" spans="1:11" s="35" customFormat="1" ht="19.5" customHeight="1" x14ac:dyDescent="0.3">
      <c r="A21" s="29">
        <v>1045</v>
      </c>
      <c r="B21" s="30">
        <v>45282</v>
      </c>
      <c r="C21" s="29" t="s">
        <v>58</v>
      </c>
      <c r="D21" s="31" t="s">
        <v>38</v>
      </c>
      <c r="E21" s="31">
        <v>830042244</v>
      </c>
      <c r="F21" s="32" t="s">
        <v>56</v>
      </c>
      <c r="G21" s="33">
        <v>38194279.270000003</v>
      </c>
      <c r="H21" s="29">
        <v>360</v>
      </c>
      <c r="I21" s="34"/>
      <c r="J21" s="34"/>
      <c r="K21" s="34"/>
    </row>
    <row r="22" spans="1:11" s="26" customFormat="1" ht="19.5" customHeight="1" x14ac:dyDescent="0.3">
      <c r="A22" s="7">
        <v>1046</v>
      </c>
      <c r="B22" s="17">
        <v>45282</v>
      </c>
      <c r="C22" s="7" t="s">
        <v>58</v>
      </c>
      <c r="D22" s="27" t="s">
        <v>39</v>
      </c>
      <c r="E22" s="27">
        <v>811025385</v>
      </c>
      <c r="F22" s="28" t="s">
        <v>57</v>
      </c>
      <c r="G22" s="16">
        <v>30345000</v>
      </c>
      <c r="H22" s="7">
        <v>360</v>
      </c>
      <c r="I22" s="25"/>
      <c r="J22" s="25"/>
      <c r="K22" s="25"/>
    </row>
    <row r="24" spans="1:11" x14ac:dyDescent="0.4">
      <c r="A24" s="8" t="s">
        <v>15</v>
      </c>
      <c r="B24" s="8">
        <v>15</v>
      </c>
      <c r="F24" s="18"/>
      <c r="G24" s="12" t="s">
        <v>13</v>
      </c>
      <c r="H24" s="10">
        <f>G5+G6+G7+G8+G9+G10+G13+G14+G15+G17+G18+G19+G20+G21+G22</f>
        <v>407245227.47999996</v>
      </c>
    </row>
    <row r="25" spans="1:11" x14ac:dyDescent="0.4">
      <c r="A25" s="8" t="s">
        <v>16</v>
      </c>
      <c r="B25" s="8">
        <v>3</v>
      </c>
      <c r="F25" s="18"/>
      <c r="G25" s="12" t="s">
        <v>14</v>
      </c>
      <c r="H25" s="13">
        <v>0</v>
      </c>
    </row>
    <row r="26" spans="1:11" x14ac:dyDescent="0.4">
      <c r="F26" s="18"/>
      <c r="G26" s="12" t="s">
        <v>8</v>
      </c>
      <c r="H26" s="10">
        <f>G11+G12+G16</f>
        <v>34392000</v>
      </c>
    </row>
    <row r="27" spans="1:11" x14ac:dyDescent="0.4">
      <c r="F27" s="12"/>
      <c r="G27" s="12" t="s">
        <v>9</v>
      </c>
      <c r="H27" s="13">
        <v>0</v>
      </c>
    </row>
    <row r="28" spans="1:11" x14ac:dyDescent="0.3">
      <c r="F28" s="11"/>
      <c r="G28" s="11" t="s">
        <v>12</v>
      </c>
      <c r="H28" s="1">
        <f>H24+H26</f>
        <v>441637227.47999996</v>
      </c>
    </row>
    <row r="29" spans="1:11" x14ac:dyDescent="0.3">
      <c r="F29" s="11"/>
      <c r="G29" s="11" t="s">
        <v>11</v>
      </c>
      <c r="H29" s="1">
        <f>H25</f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2024-04-09T14:20:02Z</dcterms:modified>
</cp:coreProperties>
</file>