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4_{9321B68E-6A1D-44E8-8A1E-B6F277972DFF}" xr6:coauthVersionLast="47" xr6:coauthVersionMax="47" xr10:uidLastSave="{00000000-0000-0000-0000-000000000000}"/>
  <bookViews>
    <workbookView xWindow="-120" yWindow="-120" windowWidth="20730" windowHeight="11160" xr2:uid="{D437C2D4-B8F3-485D-BB4A-CB53C256B788}"/>
  </bookViews>
  <sheets>
    <sheet name="ORDENES SUSCRITAS DICIEMBRE 22" sheetId="1" r:id="rId1"/>
  </sheets>
  <definedNames>
    <definedName name="_xlnm._FilterDatabase" localSheetId="0" hidden="1">'ORDENES SUSCRITAS DICIEMBRE 22'!$A$4:$M$32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34" i="1"/>
  <c r="I17" i="1"/>
</calcChain>
</file>

<file path=xl/sharedStrings.xml><?xml version="1.0" encoding="utf-8"?>
<sst xmlns="http://schemas.openxmlformats.org/spreadsheetml/2006/main" count="135" uniqueCount="92">
  <si>
    <t>FONDO DE GARANTIAS DE INSTITUCIONES FINANCIERAS</t>
  </si>
  <si>
    <t>No. ORDEN/OTRO SÍ</t>
  </si>
  <si>
    <t>FECHA ORDEN</t>
  </si>
  <si>
    <t>SOLICITADO POR</t>
  </si>
  <si>
    <t xml:space="preserve">DURACION </t>
  </si>
  <si>
    <t>INICIO</t>
  </si>
  <si>
    <t>PROVEEDOR / CONTRATISTA</t>
  </si>
  <si>
    <t>NIT/CEDULA</t>
  </si>
  <si>
    <t xml:space="preserve">OBJETO </t>
  </si>
  <si>
    <t>TOTAL</t>
  </si>
  <si>
    <t xml:space="preserve">DTI </t>
  </si>
  <si>
    <t>DDA</t>
  </si>
  <si>
    <t>DROP</t>
  </si>
  <si>
    <t>RELACION DE ORDENES SUSCRITAS EN EL MES DE DICIEMBRE DE 2022</t>
  </si>
  <si>
    <t>CCE-101294</t>
  </si>
  <si>
    <t>922-1</t>
  </si>
  <si>
    <t>924-1</t>
  </si>
  <si>
    <t>CCE- 102427</t>
  </si>
  <si>
    <t>976-1</t>
  </si>
  <si>
    <t>847-2</t>
  </si>
  <si>
    <t>CCE-103020</t>
  </si>
  <si>
    <t>CCE-103023</t>
  </si>
  <si>
    <t>DeerLab Studios S.A.S</t>
  </si>
  <si>
    <t>DATA &amp; TIC CONSULTORES SAS</t>
  </si>
  <si>
    <t>VASQUEZ CARO Y CIA SAS</t>
  </si>
  <si>
    <t>HGIO Herramientas de Gestión Integral Organizacional SAS</t>
  </si>
  <si>
    <t>LEXBASE SAS</t>
  </si>
  <si>
    <t>AUTOMEX SAS</t>
  </si>
  <si>
    <t>Fuga Creativa Publicidad SAS</t>
  </si>
  <si>
    <t>BUSINESS TECHNOLOGIES COMPANY S.A.S.</t>
  </si>
  <si>
    <t>GLOBAL DE SUMINISTROS INDUSTRIALES SAS</t>
  </si>
  <si>
    <t>FERRICENTROS SAS</t>
  </si>
  <si>
    <t>Grupo de Tecnología Gestión y Archivo SAS</t>
  </si>
  <si>
    <t>DEKOTECNO S.A.S</t>
  </si>
  <si>
    <t>GIT S.A.S</t>
  </si>
  <si>
    <t>PC COM SA</t>
  </si>
  <si>
    <t>COMPUSERVICES JR Ltda</t>
  </si>
  <si>
    <t>ARO COMUNICACIONES S.A.S</t>
  </si>
  <si>
    <t>IDATA S.A.S.</t>
  </si>
  <si>
    <t>FUNDACIÓN ERGOIDEAL</t>
  </si>
  <si>
    <t xml:space="preserve">	
FUNDACIÓN SANAR NIÑOS CON CANCER </t>
  </si>
  <si>
    <t>PSIGMA CORPORATION S.A.S.</t>
  </si>
  <si>
    <t>MEMORY CORP S.A.S</t>
  </si>
  <si>
    <t xml:space="preserve">DIGITAL WARE S.A.S. </t>
  </si>
  <si>
    <t>IMPERMEABILIZAMOS Y CONSTRUCCIONES SAS</t>
  </si>
  <si>
    <t>VALORA INVERSIONES SAS</t>
  </si>
  <si>
    <t>PANAMERICANA LIBRERÍA Y PAPELERÍA S.A.</t>
  </si>
  <si>
    <t>Organización Terpel S.A.</t>
  </si>
  <si>
    <t>realizar el diseño y desarrollo de un video animado de dos minutos</t>
  </si>
  <si>
    <t>realizar una conferencia virtual en materia de Protección de Datos Personales, dirigida a un grupo especifico de funcionarios de Fogafín.</t>
  </si>
  <si>
    <t>Proveer al Fondo 2 impresoras blanco y negro y una a color de acuerdo con las características técnicas</t>
  </si>
  <si>
    <t>diseñar una metodología para la construcción de información documentada de carácter técnico producida por las áreas misionales y de apoyo al interior de FOGAFIN que facilite la creación y consulta de la información en aras de fortalecer el Sistema de Gestión del Conocimiento al interior de la entidad.</t>
  </si>
  <si>
    <t>Ampliar la orden por un año adicional e incrementar su valor en $4.100.000</t>
  </si>
  <si>
    <t>realizar el Suministro e Instalación de 3 Equipo de Aire Acondicionado marca YORK de 24.000 BTU tipo pared, Refrigerante R410A, Equipo Mini Split High Wall 24.000BTU/H 220/1/60 - 20 SEER INVERTER YHJE24ZJMEXC-RX, para el centro de cómputo y el cuarto de UPS.</t>
  </si>
  <si>
    <t>adquirir 200 artículos con impresión en screen, que serán entregadas a los funcionarios por la participación en las actividades y su compromiso con los Sistemas de gestión de Integrado, así como su participación en las actividades de riesgos de corrupción, llevadas a cabo durante el 2022.</t>
  </si>
  <si>
    <t>Ampliar la orden por un año adicional e incrementar su valor en $4.590.000.</t>
  </si>
  <si>
    <t>entregar 88 chaquetas térmicas impermeables para los funcionarios de Fogafín, en desarrollo del componente de seguridad industrial</t>
  </si>
  <si>
    <t>elementos de ferreteria requeridos para el mantenimiento del edificio</t>
  </si>
  <si>
    <t>digitalizar un aproximado de 37.000 páginas bajo las condiciones técnicas establecidas en la Guía de Transferencias Secundarias del Archivo General de la Nación.</t>
  </si>
  <si>
    <t>contratar una firma que preste al Fondo el servicio de actualización de equipos y cables del sistema de visualización de la sala de juntas del Fondo a HDMI 2.0, así como dos mantenimientos de las cortinas enrollables de esta sala</t>
  </si>
  <si>
    <t>renovar el soporte y mantenimiento de la herramienta ACL hasta el 31 de diciembre de 2023</t>
  </si>
  <si>
    <t>prestar al Fondo el servicio de alquiler de 20 equipos de cómputo mensual de acuerdo con la demanda del Fondo.</t>
  </si>
  <si>
    <t>suministrar un escáner Fujitsu Fi-7700 al Fondo de acuerdo con las características técnicas indicadas por Fogafín</t>
  </si>
  <si>
    <t>proporcionar un gabinete para servidores de acuerdo con los requerimientos técnicos exigidos, con mínimo un año de garantía e instalado en el Fondo</t>
  </si>
  <si>
    <t xml:space="preserve">brindar 6 horas de consultoría técnica para realizar el cambio de suscripción de los recursos en nube del Fondo de la prueba de concepto del Informe Diario de Riesgos. </t>
  </si>
  <si>
    <t xml:space="preserve">realizar inspecciones de puestos de trabajo para teletrabajadores. </t>
  </si>
  <si>
    <t xml:space="preserve">suministrar bonos para los funcionarios, en desarrollo del componente de presencia institucional del Plan de Bienestar de Fogafín  </t>
  </si>
  <si>
    <t>suministrar 80 pruebas de Kompedisc requeridas por el Fondo para adelantar los procesos de selección de personal y teletrabajo</t>
  </si>
  <si>
    <t>transportar, recoger, entregar, custodiar y preservar los medios magnéticos que el Fondo considere, así como atender consultas</t>
  </si>
  <si>
    <t>soporte y mantenimiento del aplicativo Kactus implementado en Fogafín hasta el 31 de diciembre de 2023, así como contar con una bolsa de hasta 30 horas de consultoría</t>
  </si>
  <si>
    <t xml:space="preserve">prestar los servicios de mantenimiento de la fachada principal y lateral del edificio la cual incluye lavado, resane total, impermeabilización, limpieza de vidrios y marquetería. </t>
  </si>
  <si>
    <t>ampliar el amparo denominado "Calidad del Servicio" del 5% al 10%</t>
  </si>
  <si>
    <t>(i) Aumentar la duración de la orden por doce (12) meses más, contado(s) a partir del 7 de enero de 2023 y (ii) Aumentar su valor en diecisiete millones doscientos cincuenta mil pesos ($17.250.000) IVA incluido.</t>
  </si>
  <si>
    <t>compra de elementos cafetería para el piso 6 de la entidad en virtud del daño de los actuales</t>
  </si>
  <si>
    <t>bolsa de suministros de combustible para el correcto funcionamiento de la planta eléctrica y los vehículos del Fondo.</t>
  </si>
  <si>
    <t>ustodiar, preservar y atender las consultas de: (i) cajas de referencia X200 y X300 que contienen documentos de archivo de Fogafín y (ii) rollos originales de microfilm</t>
  </si>
  <si>
    <t xml:space="preserve">2 Meses </t>
  </si>
  <si>
    <t xml:space="preserve">1 Mes </t>
  </si>
  <si>
    <t xml:space="preserve">6 Meses </t>
  </si>
  <si>
    <t xml:space="preserve">3 Meses </t>
  </si>
  <si>
    <t xml:space="preserve">12 Meses </t>
  </si>
  <si>
    <t xml:space="preserve">8 Mess </t>
  </si>
  <si>
    <t xml:space="preserve">7 Meses </t>
  </si>
  <si>
    <t xml:space="preserve">16 Meses </t>
  </si>
  <si>
    <t xml:space="preserve">DGC </t>
  </si>
  <si>
    <t>DTI</t>
  </si>
  <si>
    <t>DTH</t>
  </si>
  <si>
    <t>DCRC</t>
  </si>
  <si>
    <t xml:space="preserve"> Valor Ordenes $ </t>
  </si>
  <si>
    <t xml:space="preserve"> Valor Ordenes USD </t>
  </si>
  <si>
    <t>Valor Otro sí $</t>
  </si>
  <si>
    <t>Valor Otro sí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</si>
</sst>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\ * #,##0.00_ ;_-[$$-240A]\ * \-#,##0.00\ ;_-[$$-240A]\ * &quot;-&quot;??_ ;_-@_ "/>
    <numFmt numFmtId="165" formatCode="_-[$$-240A]\ * #,##0.00_-;\-[$$-240A]\ * #,##0.00_-;_-[$$-240A]\ * &quot;-&quot;??_-;_-@_-"/>
  </numFmts>
  <fonts count="5" x14ac:knownFonts="1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z val="16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8757-D608-41EF-A125-35B3132734C7}">
  <dimension ref="A2:M37"/>
  <sheetViews>
    <sheetView tabSelected="1" topLeftCell="A30" zoomScale="55" zoomScaleNormal="55" workbookViewId="0">
      <selection activeCell="H43" sqref="H43"/>
    </sheetView>
  </sheetViews>
  <sheetFormatPr baseColWidth="10" defaultColWidth="11.42578125" defaultRowHeight="68.25" customHeight="1" x14ac:dyDescent="0.25"/>
  <cols>
    <col min="1" max="1" width="38.42578125" style="1" customWidth="1"/>
    <col min="2" max="2" width="38.7109375" style="1" customWidth="1"/>
    <col min="3" max="3" width="44.85546875" style="1" customWidth="1"/>
    <col min="4" max="4" width="27.140625" style="2" customWidth="1"/>
    <col min="5" max="5" width="29.42578125" style="2" customWidth="1"/>
    <col min="6" max="6" width="66.5703125" style="1" customWidth="1"/>
    <col min="7" max="7" width="34.42578125" style="3" customWidth="1"/>
    <col min="8" max="8" width="130.85546875" style="1" customWidth="1"/>
    <col min="9" max="9" width="44" style="30" customWidth="1"/>
    <col min="10" max="10" width="16.85546875" style="4" customWidth="1"/>
    <col min="11" max="11" width="16.5703125" style="4" customWidth="1"/>
    <col min="12" max="13" width="15.42578125" style="4" customWidth="1"/>
    <col min="14" max="16384" width="11.42578125" style="5"/>
  </cols>
  <sheetData>
    <row r="2" spans="1:13" ht="68.2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23"/>
    </row>
    <row r="3" spans="1:13" ht="68.25" customHeight="1" x14ac:dyDescent="0.25">
      <c r="A3" s="31" t="s">
        <v>13</v>
      </c>
      <c r="B3" s="31"/>
      <c r="C3" s="31"/>
      <c r="D3" s="31"/>
      <c r="E3" s="31"/>
      <c r="F3" s="31"/>
      <c r="G3" s="31"/>
      <c r="H3" s="31"/>
      <c r="I3" s="23"/>
    </row>
    <row r="4" spans="1:13" s="8" customFormat="1" ht="68.25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24" t="s">
        <v>9</v>
      </c>
      <c r="J4" s="7"/>
      <c r="K4" s="7"/>
      <c r="L4" s="7"/>
      <c r="M4" s="7"/>
    </row>
    <row r="5" spans="1:13" s="15" customFormat="1" ht="68.25" customHeight="1" x14ac:dyDescent="0.25">
      <c r="A5" s="9">
        <v>974</v>
      </c>
      <c r="B5" s="10">
        <v>44896</v>
      </c>
      <c r="C5" s="9" t="s">
        <v>84</v>
      </c>
      <c r="D5" s="9" t="s">
        <v>76</v>
      </c>
      <c r="E5" s="10">
        <v>44896</v>
      </c>
      <c r="F5" s="12" t="s">
        <v>22</v>
      </c>
      <c r="G5" s="9">
        <v>901129558</v>
      </c>
      <c r="H5" s="11" t="s">
        <v>48</v>
      </c>
      <c r="I5" s="25">
        <v>3177300</v>
      </c>
      <c r="J5" s="14"/>
      <c r="K5" s="14"/>
      <c r="L5" s="14"/>
      <c r="M5" s="14"/>
    </row>
    <row r="6" spans="1:13" s="17" customFormat="1" ht="68.25" customHeight="1" x14ac:dyDescent="0.25">
      <c r="A6" s="9">
        <v>975</v>
      </c>
      <c r="B6" s="10">
        <v>44896</v>
      </c>
      <c r="C6" s="9" t="s">
        <v>12</v>
      </c>
      <c r="D6" s="9" t="s">
        <v>77</v>
      </c>
      <c r="E6" s="10">
        <v>44896</v>
      </c>
      <c r="F6" s="12" t="s">
        <v>23</v>
      </c>
      <c r="G6" s="9">
        <v>900487266</v>
      </c>
      <c r="H6" s="11" t="s">
        <v>49</v>
      </c>
      <c r="I6" s="25">
        <v>3499999</v>
      </c>
      <c r="J6" s="16"/>
      <c r="K6" s="16"/>
      <c r="L6" s="16"/>
      <c r="M6" s="16"/>
    </row>
    <row r="7" spans="1:13" s="17" customFormat="1" ht="68.25" customHeight="1" x14ac:dyDescent="0.25">
      <c r="A7" s="9" t="s">
        <v>14</v>
      </c>
      <c r="B7" s="10">
        <v>44900</v>
      </c>
      <c r="C7" s="9" t="s">
        <v>85</v>
      </c>
      <c r="D7" s="9" t="s">
        <v>78</v>
      </c>
      <c r="E7" s="10">
        <v>44900</v>
      </c>
      <c r="F7" s="12" t="s">
        <v>24</v>
      </c>
      <c r="G7" s="9">
        <v>830123007</v>
      </c>
      <c r="H7" s="11" t="s">
        <v>50</v>
      </c>
      <c r="I7" s="26">
        <v>9887329.3000000007</v>
      </c>
      <c r="J7" s="16"/>
      <c r="K7" s="16"/>
      <c r="L7" s="16"/>
      <c r="M7" s="16"/>
    </row>
    <row r="8" spans="1:13" s="17" customFormat="1" ht="91.5" customHeight="1" x14ac:dyDescent="0.25">
      <c r="A8" s="9">
        <v>976</v>
      </c>
      <c r="B8" s="10">
        <v>44902</v>
      </c>
      <c r="C8" s="9" t="s">
        <v>84</v>
      </c>
      <c r="D8" s="12" t="s">
        <v>79</v>
      </c>
      <c r="E8" s="10">
        <v>44902</v>
      </c>
      <c r="F8" s="12" t="s">
        <v>25</v>
      </c>
      <c r="G8" s="9">
        <v>901608411</v>
      </c>
      <c r="H8" s="11" t="s">
        <v>51</v>
      </c>
      <c r="I8" s="25">
        <v>11900000</v>
      </c>
      <c r="J8" s="16"/>
      <c r="K8" s="16"/>
      <c r="L8" s="16"/>
      <c r="M8" s="16"/>
    </row>
    <row r="9" spans="1:13" s="17" customFormat="1" ht="68.25" customHeight="1" x14ac:dyDescent="0.25">
      <c r="A9" s="9" t="s">
        <v>15</v>
      </c>
      <c r="B9" s="10">
        <v>44902</v>
      </c>
      <c r="C9" s="9" t="s">
        <v>11</v>
      </c>
      <c r="D9" s="9" t="s">
        <v>80</v>
      </c>
      <c r="E9" s="10">
        <v>44902</v>
      </c>
      <c r="F9" s="12" t="s">
        <v>26</v>
      </c>
      <c r="G9" s="9">
        <v>830106311</v>
      </c>
      <c r="H9" s="11" t="s">
        <v>52</v>
      </c>
      <c r="I9" s="26">
        <v>4100000</v>
      </c>
      <c r="J9" s="16"/>
      <c r="K9" s="16"/>
      <c r="L9" s="16"/>
      <c r="M9" s="16"/>
    </row>
    <row r="10" spans="1:13" s="17" customFormat="1" ht="68.25" customHeight="1" x14ac:dyDescent="0.25">
      <c r="A10" s="9">
        <v>977</v>
      </c>
      <c r="B10" s="10">
        <v>44904</v>
      </c>
      <c r="C10" s="9" t="s">
        <v>11</v>
      </c>
      <c r="D10" s="9" t="s">
        <v>77</v>
      </c>
      <c r="E10" s="10">
        <v>44904</v>
      </c>
      <c r="F10" s="12" t="s">
        <v>27</v>
      </c>
      <c r="G10" s="9">
        <v>900207008</v>
      </c>
      <c r="H10" s="11" t="s">
        <v>53</v>
      </c>
      <c r="I10" s="25">
        <v>29988000</v>
      </c>
      <c r="J10" s="16"/>
      <c r="K10" s="16"/>
      <c r="L10" s="16"/>
      <c r="M10" s="16"/>
    </row>
    <row r="11" spans="1:13" s="17" customFormat="1" ht="68.25" customHeight="1" x14ac:dyDescent="0.25">
      <c r="A11" s="9">
        <v>978</v>
      </c>
      <c r="B11" s="10">
        <v>44908</v>
      </c>
      <c r="C11" s="9" t="s">
        <v>11</v>
      </c>
      <c r="D11" s="9" t="s">
        <v>77</v>
      </c>
      <c r="E11" s="10">
        <v>44908</v>
      </c>
      <c r="F11" s="12" t="s">
        <v>28</v>
      </c>
      <c r="G11" s="9">
        <v>900975938</v>
      </c>
      <c r="H11" s="11" t="s">
        <v>54</v>
      </c>
      <c r="I11" s="25">
        <v>6976970</v>
      </c>
      <c r="J11" s="16"/>
      <c r="K11" s="16"/>
      <c r="L11" s="16"/>
      <c r="M11" s="16"/>
    </row>
    <row r="12" spans="1:13" s="17" customFormat="1" ht="68.25" customHeight="1" x14ac:dyDescent="0.25">
      <c r="A12" s="13" t="s">
        <v>16</v>
      </c>
      <c r="B12" s="10">
        <v>44908</v>
      </c>
      <c r="C12" s="9" t="s">
        <v>11</v>
      </c>
      <c r="D12" s="9" t="s">
        <v>80</v>
      </c>
      <c r="E12" s="10">
        <v>44908</v>
      </c>
      <c r="F12" s="21" t="s">
        <v>29</v>
      </c>
      <c r="G12" s="13">
        <v>830109807</v>
      </c>
      <c r="H12" s="20" t="s">
        <v>55</v>
      </c>
      <c r="I12" s="27">
        <v>4390000</v>
      </c>
      <c r="J12" s="16"/>
      <c r="K12" s="16"/>
      <c r="L12" s="16"/>
      <c r="M12" s="16"/>
    </row>
    <row r="13" spans="1:13" s="17" customFormat="1" ht="68.25" customHeight="1" x14ac:dyDescent="0.25">
      <c r="A13" s="13">
        <v>979</v>
      </c>
      <c r="B13" s="10">
        <v>44909</v>
      </c>
      <c r="C13" s="9" t="s">
        <v>86</v>
      </c>
      <c r="D13" s="9" t="s">
        <v>77</v>
      </c>
      <c r="E13" s="10">
        <v>44909</v>
      </c>
      <c r="F13" s="21" t="s">
        <v>30</v>
      </c>
      <c r="G13" s="13">
        <v>900892480</v>
      </c>
      <c r="H13" s="20" t="s">
        <v>56</v>
      </c>
      <c r="I13" s="27">
        <v>11386206</v>
      </c>
      <c r="J13" s="16"/>
      <c r="K13" s="16"/>
      <c r="L13" s="16"/>
      <c r="M13" s="16"/>
    </row>
    <row r="14" spans="1:13" s="17" customFormat="1" ht="68.25" customHeight="1" x14ac:dyDescent="0.25">
      <c r="A14" s="13" t="s">
        <v>17</v>
      </c>
      <c r="B14" s="10">
        <v>44911</v>
      </c>
      <c r="C14" s="9" t="s">
        <v>11</v>
      </c>
      <c r="D14" s="9" t="s">
        <v>77</v>
      </c>
      <c r="E14" s="10">
        <v>44911</v>
      </c>
      <c r="F14" s="21" t="s">
        <v>31</v>
      </c>
      <c r="G14" s="13">
        <v>800237412</v>
      </c>
      <c r="H14" s="20" t="s">
        <v>57</v>
      </c>
      <c r="I14" s="27">
        <v>1852374</v>
      </c>
      <c r="J14" s="16"/>
      <c r="K14" s="16"/>
      <c r="L14" s="16"/>
      <c r="M14" s="16"/>
    </row>
    <row r="15" spans="1:13" s="17" customFormat="1" ht="68.25" customHeight="1" x14ac:dyDescent="0.25">
      <c r="A15" s="13">
        <v>980</v>
      </c>
      <c r="B15" s="10">
        <v>44917</v>
      </c>
      <c r="C15" s="9" t="s">
        <v>84</v>
      </c>
      <c r="D15" s="9" t="s">
        <v>76</v>
      </c>
      <c r="E15" s="10">
        <v>44917</v>
      </c>
      <c r="F15" s="21" t="s">
        <v>32</v>
      </c>
      <c r="G15" s="13">
        <v>900849953</v>
      </c>
      <c r="H15" s="20" t="s">
        <v>58</v>
      </c>
      <c r="I15" s="27">
        <v>1981350</v>
      </c>
      <c r="J15" s="16"/>
      <c r="K15" s="16"/>
      <c r="L15" s="16"/>
      <c r="M15" s="16"/>
    </row>
    <row r="16" spans="1:13" s="17" customFormat="1" ht="68.25" customHeight="1" x14ac:dyDescent="0.25">
      <c r="A16" s="13">
        <v>981</v>
      </c>
      <c r="B16" s="10">
        <v>44918</v>
      </c>
      <c r="C16" s="9" t="s">
        <v>85</v>
      </c>
      <c r="D16" s="9" t="s">
        <v>81</v>
      </c>
      <c r="E16" s="10">
        <v>44918</v>
      </c>
      <c r="F16" s="21" t="s">
        <v>33</v>
      </c>
      <c r="G16" s="13">
        <v>900726918</v>
      </c>
      <c r="H16" s="20" t="s">
        <v>59</v>
      </c>
      <c r="I16" s="27">
        <v>49237933.850000001</v>
      </c>
      <c r="J16" s="16"/>
      <c r="K16" s="16"/>
      <c r="L16" s="16"/>
      <c r="M16" s="16"/>
    </row>
    <row r="17" spans="1:13" s="17" customFormat="1" ht="68.25" customHeight="1" x14ac:dyDescent="0.25">
      <c r="A17" s="13">
        <v>982</v>
      </c>
      <c r="B17" s="10">
        <v>44918</v>
      </c>
      <c r="C17" s="9" t="s">
        <v>10</v>
      </c>
      <c r="D17" s="9" t="s">
        <v>80</v>
      </c>
      <c r="E17" s="10">
        <v>44918</v>
      </c>
      <c r="F17" s="21" t="s">
        <v>34</v>
      </c>
      <c r="G17" s="13">
        <v>830050503</v>
      </c>
      <c r="H17" s="20" t="s">
        <v>60</v>
      </c>
      <c r="I17" s="27">
        <f>1869.49*4820</f>
        <v>9010941.8000000007</v>
      </c>
      <c r="J17" s="16"/>
      <c r="K17" s="16"/>
      <c r="L17" s="16"/>
      <c r="M17" s="16"/>
    </row>
    <row r="18" spans="1:13" s="17" customFormat="1" ht="68.25" customHeight="1" x14ac:dyDescent="0.25">
      <c r="A18" s="13">
        <v>983</v>
      </c>
      <c r="B18" s="10">
        <v>44918</v>
      </c>
      <c r="C18" s="9" t="s">
        <v>10</v>
      </c>
      <c r="D18" s="9" t="s">
        <v>82</v>
      </c>
      <c r="E18" s="10">
        <v>44918</v>
      </c>
      <c r="F18" s="21" t="s">
        <v>35</v>
      </c>
      <c r="G18" s="13">
        <v>830044858</v>
      </c>
      <c r="H18" s="20" t="s">
        <v>61</v>
      </c>
      <c r="I18" s="27">
        <v>17909500</v>
      </c>
      <c r="J18" s="16"/>
      <c r="K18" s="16"/>
      <c r="L18" s="16"/>
      <c r="M18" s="16"/>
    </row>
    <row r="19" spans="1:13" s="17" customFormat="1" ht="68.25" customHeight="1" x14ac:dyDescent="0.25">
      <c r="A19" s="13">
        <v>984</v>
      </c>
      <c r="B19" s="10">
        <v>44918</v>
      </c>
      <c r="C19" s="9" t="s">
        <v>10</v>
      </c>
      <c r="D19" s="9" t="s">
        <v>80</v>
      </c>
      <c r="E19" s="10">
        <v>44918</v>
      </c>
      <c r="F19" s="21" t="s">
        <v>36</v>
      </c>
      <c r="G19" s="13">
        <v>900296761</v>
      </c>
      <c r="H19" s="20" t="s">
        <v>62</v>
      </c>
      <c r="I19" s="27">
        <v>34153000</v>
      </c>
      <c r="J19" s="16"/>
      <c r="K19" s="16"/>
      <c r="L19" s="16"/>
      <c r="M19" s="16"/>
    </row>
    <row r="20" spans="1:13" s="17" customFormat="1" ht="75" customHeight="1" x14ac:dyDescent="0.25">
      <c r="A20" s="13">
        <v>985</v>
      </c>
      <c r="B20" s="10">
        <v>44918</v>
      </c>
      <c r="C20" s="9" t="s">
        <v>10</v>
      </c>
      <c r="D20" s="9" t="s">
        <v>78</v>
      </c>
      <c r="E20" s="10">
        <v>44918</v>
      </c>
      <c r="F20" s="21" t="s">
        <v>37</v>
      </c>
      <c r="G20" s="13">
        <v>900633188</v>
      </c>
      <c r="H20" s="20" t="s">
        <v>63</v>
      </c>
      <c r="I20" s="27">
        <v>3402210</v>
      </c>
      <c r="J20" s="16"/>
      <c r="K20" s="16"/>
      <c r="L20" s="16"/>
      <c r="M20" s="16"/>
    </row>
    <row r="21" spans="1:13" s="17" customFormat="1" ht="68.25" customHeight="1" x14ac:dyDescent="0.25">
      <c r="A21" s="13">
        <v>986</v>
      </c>
      <c r="B21" s="10">
        <v>44918</v>
      </c>
      <c r="C21" s="9" t="s">
        <v>10</v>
      </c>
      <c r="D21" s="9" t="s">
        <v>76</v>
      </c>
      <c r="E21" s="10">
        <v>44918</v>
      </c>
      <c r="F21" s="21" t="s">
        <v>38</v>
      </c>
      <c r="G21" s="13">
        <v>900509666</v>
      </c>
      <c r="H21" s="20" t="s">
        <v>64</v>
      </c>
      <c r="I21" s="27">
        <v>1999200</v>
      </c>
      <c r="J21" s="16"/>
      <c r="K21" s="16"/>
      <c r="L21" s="16"/>
      <c r="M21" s="16"/>
    </row>
    <row r="22" spans="1:13" s="19" customFormat="1" ht="68.25" customHeight="1" x14ac:dyDescent="0.25">
      <c r="A22" s="9">
        <v>987</v>
      </c>
      <c r="B22" s="10">
        <v>44918</v>
      </c>
      <c r="C22" s="9" t="s">
        <v>86</v>
      </c>
      <c r="D22" s="9" t="s">
        <v>80</v>
      </c>
      <c r="E22" s="10">
        <v>44918</v>
      </c>
      <c r="F22" s="12" t="s">
        <v>39</v>
      </c>
      <c r="G22" s="9">
        <v>900120960</v>
      </c>
      <c r="H22" s="11" t="s">
        <v>65</v>
      </c>
      <c r="I22" s="25">
        <v>2700000</v>
      </c>
      <c r="J22" s="18"/>
      <c r="K22" s="18"/>
      <c r="L22" s="18"/>
      <c r="M22" s="18"/>
    </row>
    <row r="23" spans="1:13" s="19" customFormat="1" ht="68.25" customHeight="1" x14ac:dyDescent="0.25">
      <c r="A23" s="9">
        <v>988</v>
      </c>
      <c r="B23" s="10">
        <v>36883</v>
      </c>
      <c r="C23" s="9" t="s">
        <v>86</v>
      </c>
      <c r="D23" s="9" t="s">
        <v>80</v>
      </c>
      <c r="E23" s="10">
        <v>36883</v>
      </c>
      <c r="F23" s="12" t="s">
        <v>40</v>
      </c>
      <c r="G23" s="9">
        <v>860532801</v>
      </c>
      <c r="H23" s="11" t="s">
        <v>66</v>
      </c>
      <c r="I23" s="25">
        <v>1220000</v>
      </c>
      <c r="J23" s="18"/>
      <c r="K23" s="18"/>
      <c r="L23" s="18"/>
      <c r="M23" s="18"/>
    </row>
    <row r="24" spans="1:13" s="19" customFormat="1" ht="68.25" customHeight="1" x14ac:dyDescent="0.25">
      <c r="A24" s="9">
        <v>989</v>
      </c>
      <c r="B24" s="10">
        <v>44918</v>
      </c>
      <c r="C24" s="9" t="s">
        <v>86</v>
      </c>
      <c r="D24" s="9" t="s">
        <v>80</v>
      </c>
      <c r="E24" s="10">
        <v>44918</v>
      </c>
      <c r="F24" s="12" t="s">
        <v>41</v>
      </c>
      <c r="G24" s="9">
        <v>830059465</v>
      </c>
      <c r="H24" s="11" t="s">
        <v>67</v>
      </c>
      <c r="I24" s="25">
        <v>5280000</v>
      </c>
      <c r="J24" s="18"/>
      <c r="K24" s="18"/>
      <c r="L24" s="18"/>
      <c r="M24" s="18"/>
    </row>
    <row r="25" spans="1:13" s="19" customFormat="1" ht="68.25" customHeight="1" x14ac:dyDescent="0.25">
      <c r="A25" s="9">
        <v>990</v>
      </c>
      <c r="B25" s="10">
        <v>44918</v>
      </c>
      <c r="C25" s="9" t="s">
        <v>85</v>
      </c>
      <c r="D25" s="9" t="s">
        <v>80</v>
      </c>
      <c r="E25" s="10">
        <v>44918</v>
      </c>
      <c r="F25" s="12" t="s">
        <v>42</v>
      </c>
      <c r="G25" s="9">
        <v>830505144</v>
      </c>
      <c r="H25" s="11" t="s">
        <v>68</v>
      </c>
      <c r="I25" s="25">
        <v>20457099.600000001</v>
      </c>
      <c r="J25" s="18"/>
      <c r="K25" s="18"/>
      <c r="L25" s="18"/>
      <c r="M25" s="18"/>
    </row>
    <row r="26" spans="1:13" s="19" customFormat="1" ht="68.25" customHeight="1" x14ac:dyDescent="0.25">
      <c r="A26" s="9">
        <v>991</v>
      </c>
      <c r="B26" s="10">
        <v>44918</v>
      </c>
      <c r="C26" s="9" t="s">
        <v>85</v>
      </c>
      <c r="D26" s="9" t="s">
        <v>80</v>
      </c>
      <c r="E26" s="10">
        <v>44918</v>
      </c>
      <c r="F26" s="12" t="s">
        <v>43</v>
      </c>
      <c r="G26" s="9">
        <v>830042244</v>
      </c>
      <c r="H26" s="11" t="s">
        <v>69</v>
      </c>
      <c r="I26" s="25">
        <v>34409260.549999997</v>
      </c>
      <c r="J26" s="18"/>
      <c r="K26" s="18"/>
      <c r="L26" s="18"/>
      <c r="M26" s="18"/>
    </row>
    <row r="27" spans="1:13" s="19" customFormat="1" ht="68.25" customHeight="1" x14ac:dyDescent="0.25">
      <c r="A27" s="9">
        <v>992</v>
      </c>
      <c r="B27" s="10">
        <v>44918</v>
      </c>
      <c r="C27" s="9" t="s">
        <v>11</v>
      </c>
      <c r="D27" s="9" t="s">
        <v>79</v>
      </c>
      <c r="E27" s="10">
        <v>44918</v>
      </c>
      <c r="F27" s="12" t="s">
        <v>44</v>
      </c>
      <c r="G27" s="9">
        <v>901006605</v>
      </c>
      <c r="H27" s="11" t="s">
        <v>70</v>
      </c>
      <c r="I27" s="25">
        <v>46341311</v>
      </c>
      <c r="J27" s="18"/>
      <c r="K27" s="18"/>
      <c r="L27" s="18"/>
      <c r="M27" s="18"/>
    </row>
    <row r="28" spans="1:13" s="19" customFormat="1" ht="68.25" customHeight="1" x14ac:dyDescent="0.25">
      <c r="A28" s="9" t="s">
        <v>18</v>
      </c>
      <c r="B28" s="10">
        <v>44918</v>
      </c>
      <c r="C28" s="9" t="s">
        <v>84</v>
      </c>
      <c r="D28" s="9" t="s">
        <v>79</v>
      </c>
      <c r="E28" s="10">
        <v>44918</v>
      </c>
      <c r="F28" s="12" t="s">
        <v>25</v>
      </c>
      <c r="G28" s="9">
        <v>901608411</v>
      </c>
      <c r="H28" s="11" t="s">
        <v>71</v>
      </c>
      <c r="I28" s="25">
        <v>0</v>
      </c>
      <c r="J28" s="18"/>
      <c r="K28" s="18"/>
      <c r="L28" s="18"/>
      <c r="M28" s="18"/>
    </row>
    <row r="29" spans="1:13" s="19" customFormat="1" ht="68.25" customHeight="1" x14ac:dyDescent="0.25">
      <c r="A29" s="9" t="s">
        <v>19</v>
      </c>
      <c r="B29" s="10">
        <v>44918</v>
      </c>
      <c r="C29" s="9" t="s">
        <v>87</v>
      </c>
      <c r="D29" s="9" t="s">
        <v>80</v>
      </c>
      <c r="E29" s="10">
        <v>44918</v>
      </c>
      <c r="F29" s="12" t="s">
        <v>45</v>
      </c>
      <c r="G29" s="9">
        <v>900811192</v>
      </c>
      <c r="H29" s="11" t="s">
        <v>72</v>
      </c>
      <c r="I29" s="25">
        <v>17250000</v>
      </c>
      <c r="J29" s="18"/>
      <c r="K29" s="18"/>
      <c r="L29" s="18"/>
      <c r="M29" s="18"/>
    </row>
    <row r="30" spans="1:13" s="19" customFormat="1" ht="68.25" customHeight="1" x14ac:dyDescent="0.25">
      <c r="A30" s="9" t="s">
        <v>20</v>
      </c>
      <c r="B30" s="10">
        <v>44918</v>
      </c>
      <c r="C30" s="9" t="s">
        <v>11</v>
      </c>
      <c r="D30" s="9" t="s">
        <v>79</v>
      </c>
      <c r="E30" s="10">
        <v>44918</v>
      </c>
      <c r="F30" s="12" t="s">
        <v>46</v>
      </c>
      <c r="G30" s="9">
        <v>830037946</v>
      </c>
      <c r="H30" s="11" t="s">
        <v>73</v>
      </c>
      <c r="I30" s="25">
        <v>4085270</v>
      </c>
      <c r="J30" s="18"/>
      <c r="K30" s="18"/>
      <c r="L30" s="18"/>
      <c r="M30" s="18"/>
    </row>
    <row r="31" spans="1:13" s="19" customFormat="1" ht="68.25" customHeight="1" x14ac:dyDescent="0.25">
      <c r="A31" s="9" t="s">
        <v>21</v>
      </c>
      <c r="B31" s="10">
        <v>44918</v>
      </c>
      <c r="C31" s="9" t="s">
        <v>11</v>
      </c>
      <c r="D31" s="9" t="s">
        <v>83</v>
      </c>
      <c r="E31" s="10">
        <v>44918</v>
      </c>
      <c r="F31" s="12" t="s">
        <v>47</v>
      </c>
      <c r="G31" s="9">
        <v>830095213</v>
      </c>
      <c r="H31" s="11" t="s">
        <v>74</v>
      </c>
      <c r="I31" s="25">
        <v>10000000</v>
      </c>
      <c r="J31" s="18"/>
      <c r="K31" s="18"/>
      <c r="L31" s="18"/>
      <c r="M31" s="18"/>
    </row>
    <row r="32" spans="1:13" s="19" customFormat="1" ht="68.25" customHeight="1" x14ac:dyDescent="0.25">
      <c r="A32" s="9">
        <v>993</v>
      </c>
      <c r="B32" s="10">
        <v>36888</v>
      </c>
      <c r="C32" s="9" t="s">
        <v>84</v>
      </c>
      <c r="D32" s="9" t="s">
        <v>80</v>
      </c>
      <c r="E32" s="10">
        <v>36888</v>
      </c>
      <c r="F32" s="12" t="s">
        <v>42</v>
      </c>
      <c r="G32" s="9">
        <v>830505144</v>
      </c>
      <c r="H32" s="11" t="s">
        <v>75</v>
      </c>
      <c r="I32" s="25">
        <v>31101440.16</v>
      </c>
      <c r="J32" s="18"/>
      <c r="K32" s="18"/>
      <c r="L32" s="18"/>
      <c r="M32" s="18"/>
    </row>
    <row r="34" spans="8:9" ht="43.5" customHeight="1" x14ac:dyDescent="0.25">
      <c r="H34" s="22" t="s">
        <v>88</v>
      </c>
      <c r="I34" s="28">
        <f>I5+I6+I7+I8+I10+I11+I13+I14+I15+I16+I17+I18+I19+I20+I21+I22+I23+I24+I25+I26+I27+I30+I31+I32</f>
        <v>351956695.26000005</v>
      </c>
    </row>
    <row r="35" spans="8:9" ht="43.5" customHeight="1" x14ac:dyDescent="0.25">
      <c r="H35" s="22" t="s">
        <v>89</v>
      </c>
      <c r="I35" s="29">
        <v>0</v>
      </c>
    </row>
    <row r="36" spans="8:9" ht="43.5" customHeight="1" x14ac:dyDescent="0.25">
      <c r="H36" s="22" t="s">
        <v>90</v>
      </c>
      <c r="I36" s="28">
        <f>I9+I12+I28+I29</f>
        <v>25740000</v>
      </c>
    </row>
    <row r="37" spans="8:9" ht="43.5" customHeight="1" x14ac:dyDescent="0.25">
      <c r="H37" s="22" t="s">
        <v>91</v>
      </c>
      <c r="I37" s="29">
        <v>0</v>
      </c>
    </row>
  </sheetData>
  <autoFilter ref="A4:M32" xr:uid="{15C98757-D608-41EF-A125-35B3132734C7}"/>
  <mergeCells count="2"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DICIEMBRE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2022-12-01T16:47:45Z</dcterms:created>
  <dcterms:modified xsi:type="dcterms:W3CDTF">2023-01-20T16:04:49Z</dcterms:modified>
</cp:coreProperties>
</file>